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BH\Downloads\"/>
    </mc:Choice>
  </mc:AlternateContent>
  <xr:revisionPtr revIDLastSave="0" documentId="13_ncr:1_{B23A586B-D84C-4DC9-83DC-495AAE2D537B}" xr6:coauthVersionLast="41" xr6:coauthVersionMax="41" xr10:uidLastSave="{00000000-0000-0000-0000-000000000000}"/>
  <bookViews>
    <workbookView xWindow="28680" yWindow="-120" windowWidth="25440" windowHeight="15390" activeTab="2" xr2:uid="{00000000-000D-0000-FFFF-FFFF00000000}"/>
  </bookViews>
  <sheets>
    <sheet name="1-2 Generator" sheetId="1" r:id="rId1"/>
    <sheet name="3-Create stored procedure" sheetId="3" r:id="rId2"/>
    <sheet name="4-Create Table" sheetId="4" r:id="rId3"/>
    <sheet name="5-Function StringEater" sheetId="6" r:id="rId4"/>
    <sheet name="6-Test Stored procedure" sheetId="5" r:id="rId5"/>
  </sheets>
  <definedNames>
    <definedName name="_xlnm._FilterDatabase" localSheetId="0" hidden="1">'1-2 Generator'!$B$11:$C$13</definedName>
    <definedName name="BOOL">#REF!</definedName>
    <definedName name="DATETIME">#REF!</definedName>
    <definedName name="dbname">'1-2 Generator'!$B$3</definedName>
    <definedName name="DestTable">'1-2 Generator'!$B$7</definedName>
    <definedName name="DINT">#REF!</definedName>
    <definedName name="INT">#REF!</definedName>
    <definedName name="MaxBOOL">#REF!</definedName>
    <definedName name="MaxDINT">#REF!</definedName>
    <definedName name="MaxINT">#REF!</definedName>
    <definedName name="MaxREAL">#REF!</definedName>
    <definedName name="MaxSTRING">#REF!</definedName>
    <definedName name="MinBOOL">#REF!</definedName>
    <definedName name="MinDINT">#REF!</definedName>
    <definedName name="MinINT">#REF!</definedName>
    <definedName name="MinREAL">#REF!</definedName>
    <definedName name="MinSTRING">#REF!</definedName>
    <definedName name="REAL">#REF!</definedName>
    <definedName name="RoutineName">'1-2 Generator'!$B$5</definedName>
    <definedName name="SourceTable">'1-2 Generator'!$B$7</definedName>
    <definedName name="STRING">#REF!</definedName>
    <definedName name="Where">'1-2 Generator'!#REF!</definedName>
  </definedNames>
  <calcPr calcId="181029"/>
</workbook>
</file>

<file path=xl/calcChain.xml><?xml version="1.0" encoding="utf-8"?>
<calcChain xmlns="http://schemas.openxmlformats.org/spreadsheetml/2006/main">
  <c r="A4" i="5" l="1"/>
  <c r="B18" i="1"/>
  <c r="A30" i="3" l="1"/>
  <c r="A31" i="3"/>
  <c r="A32" i="3"/>
  <c r="A33" i="3"/>
  <c r="A34" i="3"/>
  <c r="A35" i="3"/>
  <c r="A37" i="3"/>
  <c r="A38" i="3"/>
  <c r="A41" i="3"/>
  <c r="A40" i="3"/>
  <c r="A39" i="3"/>
  <c r="A50" i="3" l="1"/>
  <c r="A49" i="3"/>
  <c r="A48" i="3"/>
  <c r="A47" i="3"/>
  <c r="A46" i="3"/>
  <c r="A45" i="3"/>
  <c r="A44" i="3"/>
  <c r="A43" i="3"/>
  <c r="A42" i="3"/>
  <c r="A54" i="1"/>
  <c r="A54" i="3"/>
  <c r="A6" i="3"/>
  <c r="A12" i="3" l="1"/>
  <c r="A4" i="3"/>
  <c r="A10" i="3" l="1"/>
  <c r="A36" i="3" l="1"/>
</calcChain>
</file>

<file path=xl/sharedStrings.xml><?xml version="1.0" encoding="utf-8"?>
<sst xmlns="http://schemas.openxmlformats.org/spreadsheetml/2006/main" count="108" uniqueCount="104">
  <si>
    <t>Generated view - output</t>
  </si>
  <si>
    <t>Database name</t>
  </si>
  <si>
    <t>Note: Edit only data in the orange fields</t>
  </si>
  <si>
    <t xml:space="preserve"> Start SQL Server Management Studio</t>
  </si>
  <si>
    <t>1.</t>
  </si>
  <si>
    <t>2.</t>
  </si>
  <si>
    <t>Connect to your database, and make sure it is selected in the Object Explorer. Then click on New Query</t>
  </si>
  <si>
    <t>3.</t>
  </si>
  <si>
    <t>Copy the yellow fields from this Excel sheet into the Query Window, and press Execute (F5)</t>
  </si>
  <si>
    <t>How to use the generated script</t>
  </si>
  <si>
    <t>How to use this document:</t>
  </si>
  <si>
    <t>Procedure name</t>
  </si>
  <si>
    <t>BEGIN</t>
  </si>
  <si>
    <t>Column name</t>
  </si>
  <si>
    <t>3. Click on the sheet Output, and follow the instructions on the right</t>
  </si>
  <si>
    <t>/* ====================================</t>
  </si>
  <si>
    <t>==================================== */</t>
  </si>
  <si>
    <t>Example value</t>
  </si>
  <si>
    <t>Pilsner</t>
  </si>
  <si>
    <t>Mixer</t>
  </si>
  <si>
    <t xml:space="preserve"> -- --------------------------------------------------------</t>
  </si>
  <si>
    <t>Copy this script to the SQL server - all yellow lines. You may delete empty lines afterwards.</t>
  </si>
  <si>
    <t>Create script for example table</t>
  </si>
  <si>
    <t>1)</t>
  </si>
  <si>
    <t>sp_SaveConventional</t>
  </si>
  <si>
    <t>Destination table</t>
  </si>
  <si>
    <t>1. Enter the ParamIDs you want to save in your table from your PLC</t>
  </si>
  <si>
    <t>PCBA</t>
  </si>
  <si>
    <t>BAT</t>
  </si>
  <si>
    <t>PowerWireMin</t>
  </si>
  <si>
    <t>PowerWireMax</t>
  </si>
  <si>
    <t>PowerWireMeas</t>
  </si>
  <si>
    <t>BalanceWireMin</t>
  </si>
  <si>
    <t>BalanceWireMax</t>
  </si>
  <si>
    <t>BalanceWireMeas</t>
  </si>
  <si>
    <t>MeasResult</t>
  </si>
  <si>
    <t>Inserts data in a conventional SQL table with values from a PLC. Script is called from the PLC.</t>
  </si>
  <si>
    <t>,PCBA nchar(75)</t>
  </si>
  <si>
    <t>,BAT nchar(75)</t>
  </si>
  <si>
    <t>)</t>
  </si>
  <si>
    <t>2. Enter the corresponding column names in your destination table - grouped by the different data types</t>
  </si>
  <si>
    <t>ParamID in PLC</t>
  </si>
  <si>
    <t>CREATE TABLE LogTableConventional (</t>
  </si>
  <si>
    <t>LogTableConventional</t>
  </si>
  <si>
    <t>2)</t>
  </si>
  <si>
    <t>Test call for the stored procedure:</t>
  </si>
  <si>
    <t>3)</t>
  </si>
  <si>
    <t>plcsql</t>
  </si>
  <si>
    <t xml:space="preserve">END$$ -- End Stored procedure </t>
  </si>
  <si>
    <t>DELIMITER $$</t>
  </si>
  <si>
    <t xml:space="preserve"> PREPARE square_stmt from @SaveQuery;</t>
  </si>
  <si>
    <t xml:space="preserve"> SET SetID=LAST_INSERT_ID();</t>
  </si>
  <si>
    <t xml:space="preserve"> DEALLOCATE PREPARE square_stmt;</t>
  </si>
  <si>
    <t xml:space="preserve">  -- Find ParamID in first part of Where Pair</t>
  </si>
  <si>
    <t xml:space="preserve">  -- Find ParamValue to log</t>
  </si>
  <si>
    <t>ParamID with the lowest numer must be in the first row!</t>
  </si>
  <si>
    <t xml:space="preserve"> END WHILE; -- End while tstring</t>
  </si>
  <si>
    <t xml:space="preserve"> -- Output SetID,SetCount and TimeStamp to PLCSQL Link Client</t>
  </si>
  <si>
    <t xml:space="preserve"> DECLARE SetID INT;</t>
  </si>
  <si>
    <t xml:space="preserve"> DECLARE Val TEXT;</t>
  </si>
  <si>
    <t xml:space="preserve"> DECLARE Col TEXT;</t>
  </si>
  <si>
    <t xml:space="preserve"> DECLARE ParamID TEXT;</t>
  </si>
  <si>
    <t xml:space="preserve"> DECLARE ParamValue TEXT;</t>
  </si>
  <si>
    <t xml:space="preserve"> DECLARE SetCount INT;</t>
  </si>
  <si>
    <t xml:space="preserve"> WHILE (LENGTH( tstring ) &gt; 0) DO </t>
  </si>
  <si>
    <t>tstring TEXT</t>
  </si>
  <si>
    <t xml:space="preserve">  CALL sp_StringEater(tstring,ParamID);</t>
  </si>
  <si>
    <t xml:space="preserve"> CALL sp_StringEater(tstring,ParamValue);</t>
  </si>
  <si>
    <t xml:space="preserve"> EXECUTE square_stmt;</t>
  </si>
  <si>
    <t xml:space="preserve"> SELECT 30001 AS ParamID, NOW() AS ParamValue; -- Returns current timestamp</t>
  </si>
  <si>
    <t xml:space="preserve"> SELECT 15001 AS ParamID, SetID AS ParamValue;</t>
  </si>
  <si>
    <t xml:space="preserve"> SELECT 10001 AS ParamID, 1 AS ParamValue; -- Not used</t>
  </si>
  <si>
    <t>);</t>
  </si>
  <si>
    <t>DROP TABLE IF EXISTS LogTableConventional;</t>
  </si>
  <si>
    <t>TIMESTAMP timestamp NULL DEFAULT CURRENT_TIMESTAMP</t>
  </si>
  <si>
    <t xml:space="preserve"> -- SELECT @SaveQuery;</t>
  </si>
  <si>
    <t>MySQL Save procedure generator for PLCSQL Link</t>
  </si>
  <si>
    <t>MySQL Stored Procedure for PLCSQL Link</t>
  </si>
  <si>
    <t>4)</t>
  </si>
  <si>
    <t>5)</t>
  </si>
  <si>
    <t>6)</t>
  </si>
  <si>
    <t>If you are not using our standard PLCSQL database, you will need to add this additional helper function manually by running the script below against your SQL Server:</t>
  </si>
  <si>
    <t xml:space="preserve">DELIMITER $$ </t>
  </si>
  <si>
    <t>CREATE DEFINER=`root`@`localhost` PROCEDURE `sp_StringEater`(</t>
  </si>
  <si>
    <t>INOUT tstring TEXT,</t>
  </si>
  <si>
    <t>OUT ExtractedValue TEXT</t>
  </si>
  <si>
    <t>END$$</t>
  </si>
  <si>
    <t>DECLARE delimiterpos INT;</t>
  </si>
  <si>
    <t>/* find delimiter position after ParamID */</t>
  </si>
  <si>
    <t>SET delimiterpos = (LOCATE(';', tstring ));</t>
  </si>
  <si>
    <t xml:space="preserve">IF delimiterpos &lt; 1 </t>
  </si>
  <si>
    <t>THEN SET ExtractedValue = tstring;</t>
  </si>
  <si>
    <t>ELSE SET ExtractedValue = LEFT( RTRIM(tstring), delimiterpos  - 1 ) ;</t>
  </si>
  <si>
    <t>END IF;</t>
  </si>
  <si>
    <t>THEN SET tstring = NULL;</t>
  </si>
  <si>
    <t>ELSE SET tstring = RIGHT( tstring, LENGTH( tstring ) - delimiterpos );</t>
  </si>
  <si>
    <t>Double click on the Database you want to use before running the script</t>
  </si>
  <si>
    <t>,PowerWireMin real</t>
  </si>
  <si>
    <t>,PowerWireMax real</t>
  </si>
  <si>
    <t>,PowerWireMeas real</t>
  </si>
  <si>
    <t>,BalanceWireMin int</t>
  </si>
  <si>
    <t>,BalanceWireMax int</t>
  </si>
  <si>
    <t>,BalanceWireMeas bit</t>
  </si>
  <si>
    <t>,MeasResult 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</si>
</sst>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ourier New"/>
      <family val="3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28">
    <xf numFmtId="0" fontId="0" fillId="0" borderId="0" xfId="0"/>
    <xf numFmtId="0" fontId="4" fillId="0" borderId="0" xfId="0" applyFont="1"/>
    <xf numFmtId="0" fontId="2" fillId="2" borderId="1" xfId="1"/>
    <xf numFmtId="0" fontId="3" fillId="0" borderId="0" xfId="0" applyFont="1"/>
    <xf numFmtId="0" fontId="5" fillId="0" borderId="0" xfId="0" applyFont="1"/>
    <xf numFmtId="0" fontId="0" fillId="3" borderId="2" xfId="2" applyFont="1"/>
    <xf numFmtId="0" fontId="6" fillId="3" borderId="2" xfId="2" applyFont="1"/>
    <xf numFmtId="0" fontId="7" fillId="0" borderId="0" xfId="0" applyFont="1" applyAlignment="1">
      <alignment horizontal="right"/>
    </xf>
    <xf numFmtId="0" fontId="7" fillId="0" borderId="0" xfId="0" applyFont="1"/>
    <xf numFmtId="0" fontId="6" fillId="3" borderId="2" xfId="2" quotePrefix="1" applyFont="1"/>
    <xf numFmtId="0" fontId="8" fillId="0" borderId="0" xfId="0" applyFont="1"/>
    <xf numFmtId="0" fontId="9" fillId="0" borderId="0" xfId="0" applyFont="1"/>
    <xf numFmtId="0" fontId="10" fillId="3" borderId="2" xfId="2" applyFont="1"/>
    <xf numFmtId="0" fontId="10" fillId="3" borderId="2" xfId="2" quotePrefix="1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0" fillId="4" borderId="2" xfId="2" applyFont="1" applyFill="1"/>
    <xf numFmtId="0" fontId="0" fillId="4" borderId="0" xfId="0" applyFill="1"/>
    <xf numFmtId="0" fontId="3" fillId="5" borderId="0" xfId="0" applyFont="1" applyFill="1"/>
    <xf numFmtId="0" fontId="10" fillId="5" borderId="2" xfId="2" applyFont="1" applyFill="1"/>
    <xf numFmtId="0" fontId="0" fillId="4" borderId="0" xfId="0" applyFill="1" applyAlignment="1">
      <alignment vertical="center"/>
    </xf>
    <xf numFmtId="0" fontId="14" fillId="4" borderId="0" xfId="0" applyFont="1" applyFill="1" applyAlignment="1">
      <alignment vertical="center"/>
    </xf>
    <xf numFmtId="0" fontId="0" fillId="3" borderId="3" xfId="2" applyFont="1" applyBorder="1" applyAlignment="1">
      <alignment horizontal="left" wrapText="1"/>
    </xf>
    <xf numFmtId="0" fontId="0" fillId="3" borderId="0" xfId="2" applyFont="1" applyBorder="1" applyAlignment="1">
      <alignment horizontal="left" wrapText="1"/>
    </xf>
    <xf numFmtId="0" fontId="0" fillId="3" borderId="3" xfId="2" quotePrefix="1" applyFont="1" applyBorder="1" applyAlignment="1">
      <alignment horizontal="left" wrapText="1"/>
    </xf>
    <xf numFmtId="0" fontId="0" fillId="3" borderId="3" xfId="2" applyFont="1" applyBorder="1" applyAlignment="1">
      <alignment horizontal="left" vertical="top" wrapText="1"/>
    </xf>
    <xf numFmtId="0" fontId="0" fillId="3" borderId="0" xfId="2" applyFont="1" applyBorder="1" applyAlignment="1">
      <alignment horizontal="left" vertical="top" wrapText="1"/>
    </xf>
  </cellXfs>
  <cellStyles count="3">
    <cellStyle name="Bemærk!" xfId="2" builtinId="10"/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4</xdr:row>
      <xdr:rowOff>76200</xdr:rowOff>
    </xdr:from>
    <xdr:to>
      <xdr:col>7</xdr:col>
      <xdr:colOff>419100</xdr:colOff>
      <xdr:row>7</xdr:row>
      <xdr:rowOff>15240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0925" y="923925"/>
          <a:ext cx="2514600" cy="514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123825</xdr:colOff>
      <xdr:row>9</xdr:row>
      <xdr:rowOff>180975</xdr:rowOff>
    </xdr:from>
    <xdr:to>
      <xdr:col>7</xdr:col>
      <xdr:colOff>401955</xdr:colOff>
      <xdr:row>15</xdr:row>
      <xdr:rowOff>135255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8175" y="1990725"/>
          <a:ext cx="2724150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18</xdr:col>
      <xdr:colOff>593143</xdr:colOff>
      <xdr:row>77</xdr:row>
      <xdr:rowOff>168666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3125" y="8743950"/>
          <a:ext cx="9733333" cy="70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25</xdr:col>
      <xdr:colOff>456076</xdr:colOff>
      <xdr:row>16</xdr:row>
      <xdr:rowOff>161595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3325" y="571500"/>
          <a:ext cx="8990476" cy="2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4"/>
  <sheetViews>
    <sheetView zoomScaleNormal="100" workbookViewId="0">
      <selection activeCell="B7" sqref="B7"/>
    </sheetView>
  </sheetViews>
  <sheetFormatPr defaultRowHeight="14.4" x14ac:dyDescent="0.3"/>
  <cols>
    <col min="1" max="1" width="19.33203125" customWidth="1"/>
    <col min="2" max="2" width="28" bestFit="1" customWidth="1"/>
    <col min="3" max="3" width="33.33203125" customWidth="1"/>
    <col min="4" max="4" width="8.44140625" customWidth="1"/>
    <col min="5" max="5" width="11.109375" customWidth="1"/>
    <col min="6" max="6" width="27.44140625" bestFit="1" customWidth="1"/>
  </cols>
  <sheetData>
    <row r="1" spans="1:9" ht="21" x14ac:dyDescent="0.4">
      <c r="A1" s="1" t="s">
        <v>76</v>
      </c>
      <c r="D1" s="1" t="s">
        <v>10</v>
      </c>
    </row>
    <row r="2" spans="1:9" ht="15.6" x14ac:dyDescent="0.3">
      <c r="A2" s="3"/>
      <c r="D2" s="8" t="s">
        <v>26</v>
      </c>
    </row>
    <row r="3" spans="1:9" ht="15.6" x14ac:dyDescent="0.3">
      <c r="A3" s="3" t="s">
        <v>1</v>
      </c>
      <c r="B3" s="2" t="s">
        <v>47</v>
      </c>
      <c r="D3" s="8" t="s">
        <v>40</v>
      </c>
    </row>
    <row r="4" spans="1:9" ht="15.6" x14ac:dyDescent="0.3">
      <c r="A4" s="3"/>
      <c r="D4" s="8" t="s">
        <v>14</v>
      </c>
    </row>
    <row r="5" spans="1:9" x14ac:dyDescent="0.3">
      <c r="A5" s="3" t="s">
        <v>11</v>
      </c>
      <c r="B5" s="2" t="s">
        <v>24</v>
      </c>
    </row>
    <row r="6" spans="1:9" x14ac:dyDescent="0.3">
      <c r="A6" s="3"/>
      <c r="D6" s="3" t="s">
        <v>2</v>
      </c>
    </row>
    <row r="7" spans="1:9" ht="15.6" x14ac:dyDescent="0.3">
      <c r="A7" s="3" t="s">
        <v>25</v>
      </c>
      <c r="B7" s="2" t="s">
        <v>43</v>
      </c>
      <c r="D7" s="8" t="s">
        <v>55</v>
      </c>
    </row>
    <row r="8" spans="1:9" x14ac:dyDescent="0.3">
      <c r="A8" s="3"/>
    </row>
    <row r="9" spans="1:9" x14ac:dyDescent="0.3">
      <c r="A9" s="14" t="s">
        <v>23</v>
      </c>
      <c r="C9" s="14" t="s">
        <v>44</v>
      </c>
    </row>
    <row r="10" spans="1:9" x14ac:dyDescent="0.3">
      <c r="B10" s="10"/>
      <c r="I10" s="3"/>
    </row>
    <row r="11" spans="1:9" x14ac:dyDescent="0.3">
      <c r="A11" s="3"/>
      <c r="B11" s="3" t="s">
        <v>41</v>
      </c>
      <c r="C11" s="3" t="s">
        <v>13</v>
      </c>
      <c r="E11" s="3"/>
      <c r="F11" s="3"/>
    </row>
    <row r="12" spans="1:9" x14ac:dyDescent="0.3">
      <c r="A12">
        <v>1</v>
      </c>
      <c r="B12" s="2">
        <v>30010</v>
      </c>
      <c r="C12" s="2" t="s">
        <v>27</v>
      </c>
    </row>
    <row r="13" spans="1:9" x14ac:dyDescent="0.3">
      <c r="A13">
        <v>2</v>
      </c>
      <c r="B13" s="2">
        <v>30011</v>
      </c>
      <c r="C13" s="2" t="s">
        <v>28</v>
      </c>
    </row>
    <row r="14" spans="1:9" x14ac:dyDescent="0.3">
      <c r="A14">
        <v>3</v>
      </c>
      <c r="B14" s="2">
        <v>1</v>
      </c>
      <c r="C14" s="2" t="s">
        <v>29</v>
      </c>
    </row>
    <row r="15" spans="1:9" x14ac:dyDescent="0.3">
      <c r="A15">
        <v>4</v>
      </c>
      <c r="B15" s="2">
        <v>2</v>
      </c>
      <c r="C15" s="2" t="s">
        <v>30</v>
      </c>
    </row>
    <row r="16" spans="1:9" x14ac:dyDescent="0.3">
      <c r="A16">
        <v>5</v>
      </c>
      <c r="B16" s="2">
        <v>3</v>
      </c>
      <c r="C16" s="2" t="s">
        <v>31</v>
      </c>
    </row>
    <row r="17" spans="1:3" x14ac:dyDescent="0.3">
      <c r="A17">
        <v>6</v>
      </c>
      <c r="B17" s="2">
        <v>10002</v>
      </c>
      <c r="C17" s="2" t="s">
        <v>32</v>
      </c>
    </row>
    <row r="18" spans="1:3" x14ac:dyDescent="0.3">
      <c r="A18">
        <v>7</v>
      </c>
      <c r="B18" s="2">
        <f t="shared" ref="B18" si="0">B17+1</f>
        <v>10003</v>
      </c>
      <c r="C18" s="2" t="s">
        <v>33</v>
      </c>
    </row>
    <row r="19" spans="1:3" x14ac:dyDescent="0.3">
      <c r="A19">
        <v>8</v>
      </c>
      <c r="B19" s="2">
        <v>20002</v>
      </c>
      <c r="C19" s="2" t="s">
        <v>34</v>
      </c>
    </row>
    <row r="20" spans="1:3" x14ac:dyDescent="0.3">
      <c r="A20">
        <v>9</v>
      </c>
      <c r="B20" s="2">
        <v>20003</v>
      </c>
      <c r="C20" s="2" t="s">
        <v>35</v>
      </c>
    </row>
    <row r="21" spans="1:3" x14ac:dyDescent="0.3">
      <c r="A21">
        <v>10</v>
      </c>
      <c r="B21" s="2"/>
      <c r="C21" s="2"/>
    </row>
    <row r="22" spans="1:3" x14ac:dyDescent="0.3">
      <c r="A22">
        <v>11</v>
      </c>
      <c r="B22" s="2"/>
      <c r="C22" s="2"/>
    </row>
    <row r="23" spans="1:3" x14ac:dyDescent="0.3">
      <c r="A23">
        <v>12</v>
      </c>
      <c r="B23" s="2"/>
      <c r="C23" s="2"/>
    </row>
    <row r="24" spans="1:3" x14ac:dyDescent="0.3">
      <c r="A24">
        <v>14</v>
      </c>
      <c r="B24" s="2"/>
      <c r="C24" s="2"/>
    </row>
    <row r="25" spans="1:3" x14ac:dyDescent="0.3">
      <c r="A25">
        <v>15</v>
      </c>
      <c r="B25" s="2"/>
      <c r="C25" s="2"/>
    </row>
    <row r="26" spans="1:3" x14ac:dyDescent="0.3">
      <c r="A26">
        <v>16</v>
      </c>
      <c r="B26" s="2"/>
      <c r="C26" s="2"/>
    </row>
    <row r="27" spans="1:3" x14ac:dyDescent="0.3">
      <c r="A27">
        <v>17</v>
      </c>
      <c r="B27" s="2"/>
      <c r="C27" s="2"/>
    </row>
    <row r="28" spans="1:3" x14ac:dyDescent="0.3">
      <c r="A28">
        <v>18</v>
      </c>
      <c r="B28" s="2"/>
      <c r="C28" s="2"/>
    </row>
    <row r="29" spans="1:3" x14ac:dyDescent="0.3">
      <c r="A29">
        <v>19</v>
      </c>
      <c r="B29" s="2"/>
      <c r="C29" s="2"/>
    </row>
    <row r="30" spans="1:3" x14ac:dyDescent="0.3">
      <c r="A30">
        <v>20</v>
      </c>
      <c r="B30" s="2"/>
      <c r="C30" s="2"/>
    </row>
    <row r="54" spans="1:1" x14ac:dyDescent="0.3">
      <c r="A54" t="str">
        <f>CONCATENATE(" SET @SaveQuery = CONCAT('INSERT INTO ",DestTable," (',Col,') VALUES (',Val,');');")</f>
        <v xml:space="preserve"> SET @SaveQuery = CONCAT('INSERT INTO LogTableConventional (',Col,') VALUES (',Val,');');</v>
      </c>
    </row>
  </sheetData>
  <scenarios current="0">
    <scenario name="REAL" locked="1" count="1" user="Anders Jorsal" comment="Created by Anders Jorsal on 23-10-2012">
      <inputCells r="B12" val="2958101"/>
    </scenario>
  </scenarios>
  <dataConsolidate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74"/>
  <sheetViews>
    <sheetView zoomScaleNormal="100" workbookViewId="0">
      <selection activeCell="A8" sqref="A8"/>
    </sheetView>
  </sheetViews>
  <sheetFormatPr defaultRowHeight="14.4" x14ac:dyDescent="0.3"/>
  <cols>
    <col min="1" max="1" width="112.5546875" customWidth="1"/>
    <col min="2" max="2" width="28" bestFit="1" customWidth="1"/>
  </cols>
  <sheetData>
    <row r="1" spans="1:5" ht="21" x14ac:dyDescent="0.4">
      <c r="A1" s="1" t="s">
        <v>0</v>
      </c>
      <c r="D1" s="4" t="s">
        <v>9</v>
      </c>
    </row>
    <row r="2" spans="1:5" x14ac:dyDescent="0.3">
      <c r="A2" s="3" t="s">
        <v>21</v>
      </c>
    </row>
    <row r="4" spans="1:5" ht="15.6" x14ac:dyDescent="0.3">
      <c r="A4" s="5" t="str">
        <f>CONCATENATE("USE ",dbname,";")</f>
        <v>USE plcsql;</v>
      </c>
      <c r="D4" s="7" t="s">
        <v>4</v>
      </c>
      <c r="E4" s="8" t="s">
        <v>3</v>
      </c>
    </row>
    <row r="5" spans="1:5" x14ac:dyDescent="0.3">
      <c r="A5" s="5" t="s">
        <v>49</v>
      </c>
    </row>
    <row r="6" spans="1:5" x14ac:dyDescent="0.3">
      <c r="A6" s="6" t="str">
        <f>CONCATENATE("DROP PROCEDURE IF EXISTS ",RoutineName,"$$")</f>
        <v>DROP PROCEDURE IF EXISTS sp_SaveConventional$$</v>
      </c>
    </row>
    <row r="7" spans="1:5" x14ac:dyDescent="0.3">
      <c r="A7" s="9" t="s">
        <v>15</v>
      </c>
    </row>
    <row r="8" spans="1:5" x14ac:dyDescent="0.3">
      <c r="A8" s="9" t="s">
        <v>77</v>
      </c>
    </row>
    <row r="9" spans="1:5" ht="15.6" x14ac:dyDescent="0.3">
      <c r="A9" s="9" t="s">
        <v>36</v>
      </c>
      <c r="D9" s="7" t="s">
        <v>5</v>
      </c>
      <c r="E9" s="8" t="s">
        <v>6</v>
      </c>
    </row>
    <row r="10" spans="1:5" ht="15.6" x14ac:dyDescent="0.3">
      <c r="A10" s="9" t="str">
        <f>CONCATENATE("Data is inserted into the SQL table: ",DestTable)</f>
        <v>Data is inserted into the SQL table: LogTableConventional</v>
      </c>
      <c r="D10" s="7"/>
      <c r="E10" s="8"/>
    </row>
    <row r="11" spans="1:5" ht="15.6" x14ac:dyDescent="0.3">
      <c r="A11" s="9" t="s">
        <v>16</v>
      </c>
      <c r="D11" s="7"/>
      <c r="E11" s="11" t="s">
        <v>17</v>
      </c>
    </row>
    <row r="12" spans="1:5" ht="15.6" x14ac:dyDescent="0.3">
      <c r="A12" s="6" t="str">
        <f>CONCATENATE("CREATE PROCEDURE ",RoutineName,"(")</f>
        <v>CREATE PROCEDURE sp_SaveConventional(</v>
      </c>
      <c r="D12" s="7"/>
      <c r="E12" s="7" t="s">
        <v>18</v>
      </c>
    </row>
    <row r="13" spans="1:5" ht="15.6" x14ac:dyDescent="0.3">
      <c r="A13" s="9" t="s">
        <v>65</v>
      </c>
      <c r="D13" s="7"/>
      <c r="E13" s="7" t="s">
        <v>19</v>
      </c>
    </row>
    <row r="14" spans="1:5" ht="15.6" x14ac:dyDescent="0.3">
      <c r="A14" s="6" t="s">
        <v>39</v>
      </c>
      <c r="D14" s="7"/>
      <c r="E14" s="7"/>
    </row>
    <row r="15" spans="1:5" ht="15.6" x14ac:dyDescent="0.3">
      <c r="A15" s="6" t="s">
        <v>12</v>
      </c>
      <c r="E15" s="7"/>
    </row>
    <row r="16" spans="1:5" ht="15.6" x14ac:dyDescent="0.3">
      <c r="A16" s="6" t="s">
        <v>61</v>
      </c>
      <c r="E16" s="7"/>
    </row>
    <row r="17" spans="1:5" x14ac:dyDescent="0.3">
      <c r="A17" s="6" t="s">
        <v>62</v>
      </c>
    </row>
    <row r="18" spans="1:5" ht="15.6" x14ac:dyDescent="0.3">
      <c r="A18" s="6" t="s">
        <v>60</v>
      </c>
      <c r="C18" s="14" t="s">
        <v>46</v>
      </c>
      <c r="D18" s="15" t="s">
        <v>7</v>
      </c>
      <c r="E18" s="8" t="s">
        <v>8</v>
      </c>
    </row>
    <row r="19" spans="1:5" x14ac:dyDescent="0.3">
      <c r="A19" s="6" t="s">
        <v>59</v>
      </c>
    </row>
    <row r="20" spans="1:5" x14ac:dyDescent="0.3">
      <c r="A20" s="6" t="s">
        <v>58</v>
      </c>
    </row>
    <row r="21" spans="1:5" x14ac:dyDescent="0.3">
      <c r="A21" s="6" t="s">
        <v>63</v>
      </c>
    </row>
    <row r="22" spans="1:5" x14ac:dyDescent="0.3">
      <c r="A22" s="6"/>
    </row>
    <row r="23" spans="1:5" x14ac:dyDescent="0.3">
      <c r="A23" s="6" t="s">
        <v>64</v>
      </c>
    </row>
    <row r="24" spans="1:5" x14ac:dyDescent="0.3">
      <c r="A24" s="9" t="s">
        <v>53</v>
      </c>
    </row>
    <row r="25" spans="1:5" x14ac:dyDescent="0.3">
      <c r="A25" s="6" t="s">
        <v>66</v>
      </c>
    </row>
    <row r="26" spans="1:5" x14ac:dyDescent="0.3">
      <c r="A26" s="6"/>
    </row>
    <row r="27" spans="1:5" x14ac:dyDescent="0.3">
      <c r="A27" s="9" t="s">
        <v>54</v>
      </c>
    </row>
    <row r="28" spans="1:5" x14ac:dyDescent="0.3">
      <c r="A28" s="9" t="s">
        <v>67</v>
      </c>
    </row>
    <row r="29" spans="1:5" x14ac:dyDescent="0.3">
      <c r="A29" s="9"/>
    </row>
    <row r="30" spans="1:5" x14ac:dyDescent="0.3">
      <c r="A30" s="12" t="str">
        <f>IF('1-2 Generator'!B12&gt;0,CONCATENATE("  IF ParamID=",'1-2 Generator'!B12," THEN SET Col='`",'1-2 Generator'!C12,"`'; SET Val=CONCAT(CHAR(39),ParamValue,CHAR(39)); END IF;",),"")</f>
        <v xml:space="preserve">  IF ParamID=30010 THEN SET Col='`PCBA`'; SET Val=CONCAT(CHAR(39),ParamValue,CHAR(39)); END IF;</v>
      </c>
    </row>
    <row r="31" spans="1:5" x14ac:dyDescent="0.3">
      <c r="A31" s="12" t="str">
        <f>IF('1-2 Generator'!B13&gt;0,CONCATENATE("  IF ParamID=",'1-2 Generator'!B13," THEN SET Col=CONCAT(Col,',`",'1-2 Generator'!C13,"`'); SET Val=CONCAT(Val,',',CHAR(39),ParamValue,CHAR(39)); END IF;",),"")</f>
        <v xml:space="preserve">  IF ParamID=30011 THEN SET Col=CONCAT(Col,',`BAT`'); SET Val=CONCAT(Val,',',CHAR(39),ParamValue,CHAR(39)); END IF;</v>
      </c>
    </row>
    <row r="32" spans="1:5" x14ac:dyDescent="0.3">
      <c r="A32" s="12" t="str">
        <f>IF('1-2 Generator'!B14&gt;0,CONCATENATE("  IF ParamID=",'1-2 Generator'!B14," THEN SET Col=CONCAT(Col,',`",'1-2 Generator'!C14,"`'); SET Val=CONCAT(Val,',',CHAR(39),ParamValue,CHAR(39)); END IF;",),"")</f>
        <v xml:space="preserve">  IF ParamID=1 THEN SET Col=CONCAT(Col,',`PowerWireMin`'); SET Val=CONCAT(Val,',',CHAR(39),ParamValue,CHAR(39)); END IF;</v>
      </c>
    </row>
    <row r="33" spans="1:1" x14ac:dyDescent="0.3">
      <c r="A33" s="12" t="str">
        <f>IF('1-2 Generator'!B15&gt;0,CONCATENATE("  IF ParamID=",'1-2 Generator'!B15," THEN SET Col=CONCAT(Col,',`",'1-2 Generator'!C15,"`'); SET Val=CONCAT(Val,',',CHAR(39),ParamValue,CHAR(39)); END IF;",),"")</f>
        <v xml:space="preserve">  IF ParamID=2 THEN SET Col=CONCAT(Col,',`PowerWireMax`'); SET Val=CONCAT(Val,',',CHAR(39),ParamValue,CHAR(39)); END IF;</v>
      </c>
    </row>
    <row r="34" spans="1:1" x14ac:dyDescent="0.3">
      <c r="A34" s="12" t="str">
        <f>IF('1-2 Generator'!B16&gt;0,CONCATENATE("  IF ParamID=",'1-2 Generator'!B16," THEN SET Col=CONCAT(Col,',`",'1-2 Generator'!C16,"`'); SET Val=CONCAT(Val,',',CHAR(39),ParamValue,CHAR(39)); END IF;",),"")</f>
        <v xml:space="preserve">  IF ParamID=3 THEN SET Col=CONCAT(Col,',`PowerWireMeas`'); SET Val=CONCAT(Val,',',CHAR(39),ParamValue,CHAR(39)); END IF;</v>
      </c>
    </row>
    <row r="35" spans="1:1" x14ac:dyDescent="0.3">
      <c r="A35" s="12" t="str">
        <f>IF('1-2 Generator'!B17&gt;0,CONCATENATE("  IF ParamID=",'1-2 Generator'!B17," THEN SET Col=CONCAT(Col,',`",'1-2 Generator'!C17,"`'); SET Val=CONCAT(Val,',',CHAR(39),ParamValue,CHAR(39)); END IF;",),"")</f>
        <v xml:space="preserve">  IF ParamID=10002 THEN SET Col=CONCAT(Col,',`BalanceWireMin`'); SET Val=CONCAT(Val,',',CHAR(39),ParamValue,CHAR(39)); END IF;</v>
      </c>
    </row>
    <row r="36" spans="1:1" x14ac:dyDescent="0.3">
      <c r="A36" s="12" t="str">
        <f>IF('1-2 Generator'!B18&gt;0,CONCATENATE("  IF ParamID=",'1-2 Generator'!B18," THEN SET Col=CONCAT(Col,',`",'1-2 Generator'!C18,"`'); SET Val=CONCAT(Val,',',CHAR(39),ParamValue,CHAR(39)); END IF;",),"")</f>
        <v xml:space="preserve">  IF ParamID=10003 THEN SET Col=CONCAT(Col,',`BalanceWireMax`'); SET Val=CONCAT(Val,',',CHAR(39),ParamValue,CHAR(39)); END IF;</v>
      </c>
    </row>
    <row r="37" spans="1:1" x14ac:dyDescent="0.3">
      <c r="A37" s="12" t="str">
        <f>IF('1-2 Generator'!B19&gt;0,CONCATENATE("  IF ParamID=",'1-2 Generator'!B19," THEN SET Col=CONCAT(Col,',`",'1-2 Generator'!C19,"`'); SET Val=CONCAT(Val,',',CHAR(39),ParamValue,CHAR(39)); END IF;",),"")</f>
        <v xml:space="preserve">  IF ParamID=20002 THEN SET Col=CONCAT(Col,',`BalanceWireMeas`'); SET Val=CONCAT(Val,',',CHAR(39),ParamValue,CHAR(39)); END IF;</v>
      </c>
    </row>
    <row r="38" spans="1:1" x14ac:dyDescent="0.3">
      <c r="A38" s="12" t="str">
        <f>IF('1-2 Generator'!B20&gt;0,CONCATENATE("  IF ParamID=",'1-2 Generator'!B20," THEN SET Col=CONCAT(Col,',`",'1-2 Generator'!C20,"`'); SET Val=CONCAT(Val,',',CHAR(39),ParamValue,CHAR(39)); END IF;",),"")</f>
        <v xml:space="preserve">  IF ParamID=20003 THEN SET Col=CONCAT(Col,',`MeasResult`'); SET Val=CONCAT(Val,',',CHAR(39),ParamValue,CHAR(39)); END IF;</v>
      </c>
    </row>
    <row r="39" spans="1:1" x14ac:dyDescent="0.3">
      <c r="A39" s="12" t="str">
        <f>IF('1-2 Generator'!B21&gt;0,CONCATENATE("  IF ParamID=",'1-2 Generator'!B21," THEN SET Col='`",'1-2 Generator'!C21,"`'; SET Val=CONCAT(CHAR(39),ParamValue,CHAR(39)); END IF;",),"")</f>
        <v/>
      </c>
    </row>
    <row r="40" spans="1:1" x14ac:dyDescent="0.3">
      <c r="A40" s="12" t="str">
        <f>IF('1-2 Generator'!B22&gt;0,CONCATENATE("  IF ParamID=",'1-2 Generator'!B22," THEN SET Col=CONCAT(Col,',`",'1-2 Generator'!C22,"`'); SET Val=CONCAT(Val,',',CHAR(39),ParamValue,CHAR(39)); END IF;",),"")</f>
        <v/>
      </c>
    </row>
    <row r="41" spans="1:1" x14ac:dyDescent="0.3">
      <c r="A41" s="12" t="str">
        <f>IF('1-2 Generator'!B23&gt;0,CONCATENATE("  IF ParamID=",'1-2 Generator'!B23," THEN SET Col='`",'1-2 Generator'!C23,"`'; SET Val=CONCAT(CHAR(39),ParamValue,CHAR(39)); END IF;",),"")</f>
        <v/>
      </c>
    </row>
    <row r="42" spans="1:1" x14ac:dyDescent="0.3">
      <c r="A42" s="12" t="str">
        <f>IF('1-2 Generator'!B24&gt;0,CONCATENATE("  IF ParamID=",'1-2 Generator'!B24," THEN SET Col=CONCAT(Col,',`",'1-2 Generator'!C24,"`'); SET Val=CONCAT(Val,',',CHAR(39),ParamValue,CHAR(39)); END IF;",),"")</f>
        <v/>
      </c>
    </row>
    <row r="43" spans="1:1" x14ac:dyDescent="0.3">
      <c r="A43" s="12" t="str">
        <f>IF('1-2 Generator'!B25&gt;0,CONCATENATE("  IF ParamID=",'1-2 Generator'!B25," THEN SET Col=CONCAT(Col,',`",'1-2 Generator'!C25,"`'); SET Val=CONCAT(Val,',',CHAR(39),ParamValue,CHAR(39)); END IF;",),"")</f>
        <v/>
      </c>
    </row>
    <row r="44" spans="1:1" x14ac:dyDescent="0.3">
      <c r="A44" s="12" t="str">
        <f>IF('1-2 Generator'!B26&gt;0,CONCATENATE("  IF ParamID=",'1-2 Generator'!B26," THEN SET Col=CONCAT(Col,',`",'1-2 Generator'!C26,"`'); SET Val=CONCAT(Val,',',CHAR(39),ParamValue,CHAR(39)); END IF;",),"")</f>
        <v/>
      </c>
    </row>
    <row r="45" spans="1:1" x14ac:dyDescent="0.3">
      <c r="A45" s="12" t="str">
        <f>IF('1-2 Generator'!B27&gt;0,CONCATENATE("  IF ParamID=",'1-2 Generator'!B27," THEN SET Col=CONCAT(Col,',`",'1-2 Generator'!C27,"`'); SET Val=CONCAT(Val,',',CHAR(39),ParamValue,CHAR(39)); END IF;",),"")</f>
        <v/>
      </c>
    </row>
    <row r="46" spans="1:1" x14ac:dyDescent="0.3">
      <c r="A46" s="12" t="str">
        <f>IF('1-2 Generator'!B28&gt;0,CONCATENATE("  IF ParamID=",'1-2 Generator'!B28," THEN SET Col=CONCAT(Col,',`",'1-2 Generator'!C28,"`'); SET Val=CONCAT(Val,',',CHAR(39),ParamValue,CHAR(39)); END IF;",),"")</f>
        <v/>
      </c>
    </row>
    <row r="47" spans="1:1" x14ac:dyDescent="0.3">
      <c r="A47" s="12" t="str">
        <f>IF('1-2 Generator'!B29&gt;0,CONCATENATE("  IF ParamID=",'1-2 Generator'!B29," THEN SET Col=CONCAT(Col,',`",'1-2 Generator'!C29,"`'); SET Val=CONCAT(Val,',',CHAR(39),ParamValue,CHAR(39)); END IF;",),"")</f>
        <v/>
      </c>
    </row>
    <row r="48" spans="1:1" x14ac:dyDescent="0.3">
      <c r="A48" s="12" t="str">
        <f>IF('1-2 Generator'!B30&gt;0,CONCATENATE("  IF ParamID=",'1-2 Generator'!B30," THEN SET Col=CONCAT(Col,',`",'1-2 Generator'!C30,"`'); SET Val=CONCAT(Val,',',CHAR(39),ParamValue,CHAR(39)); END IF;",),"")</f>
        <v/>
      </c>
    </row>
    <row r="49" spans="1:1" x14ac:dyDescent="0.3">
      <c r="A49" s="12" t="str">
        <f>IF('1-2 Generator'!B31&gt;0,CONCATENATE("  IF ParamID=",'1-2 Generator'!B31," THEN SET Col=CONCAT(Col,',`",'1-2 Generator'!C31,"`'); SET Val=CONCAT(Val,',',CHAR(39),ParamValue,CHAR(39)); END IF;",),"")</f>
        <v/>
      </c>
    </row>
    <row r="50" spans="1:1" x14ac:dyDescent="0.3">
      <c r="A50" s="12" t="str">
        <f>IF('1-2 Generator'!B32&gt;0,CONCATENATE("  IF ParamID=",'1-2 Generator'!B32," THEN SET Col=CONCAT(Col,',`",'1-2 Generator'!C32,"`'); SET Val=CONCAT(Val,',',CHAR(39),ParamValue,CHAR(39)); END IF;",),"")</f>
        <v/>
      </c>
    </row>
    <row r="51" spans="1:1" x14ac:dyDescent="0.3">
      <c r="A51" s="13" t="s">
        <v>20</v>
      </c>
    </row>
    <row r="52" spans="1:1" x14ac:dyDescent="0.3">
      <c r="A52" s="13" t="s">
        <v>56</v>
      </c>
    </row>
    <row r="53" spans="1:1" x14ac:dyDescent="0.3">
      <c r="A53" s="13"/>
    </row>
    <row r="54" spans="1:1" x14ac:dyDescent="0.3">
      <c r="A54" s="13" t="str">
        <f>CONCATENATE(" SET @SaveQuery = CONCAT('INSERT INTO ",DestTable," (',Col,') VALUES (',Val,');');")</f>
        <v xml:space="preserve"> SET @SaveQuery = CONCAT('INSERT INTO LogTableConventional (',Col,') VALUES (',Val,');');</v>
      </c>
    </row>
    <row r="55" spans="1:1" x14ac:dyDescent="0.3">
      <c r="A55" s="13" t="s">
        <v>75</v>
      </c>
    </row>
    <row r="56" spans="1:1" x14ac:dyDescent="0.3">
      <c r="A56" s="12" t="s">
        <v>50</v>
      </c>
    </row>
    <row r="57" spans="1:1" x14ac:dyDescent="0.3">
      <c r="A57" s="13" t="s">
        <v>68</v>
      </c>
    </row>
    <row r="58" spans="1:1" x14ac:dyDescent="0.3">
      <c r="A58" s="12" t="s">
        <v>51</v>
      </c>
    </row>
    <row r="59" spans="1:1" x14ac:dyDescent="0.3">
      <c r="A59" s="12" t="s">
        <v>52</v>
      </c>
    </row>
    <row r="60" spans="1:1" x14ac:dyDescent="0.3">
      <c r="A60" s="12"/>
    </row>
    <row r="61" spans="1:1" x14ac:dyDescent="0.3">
      <c r="A61" s="13" t="s">
        <v>57</v>
      </c>
    </row>
    <row r="62" spans="1:1" x14ac:dyDescent="0.3">
      <c r="A62" s="12" t="s">
        <v>70</v>
      </c>
    </row>
    <row r="63" spans="1:1" x14ac:dyDescent="0.3">
      <c r="A63" s="12" t="s">
        <v>69</v>
      </c>
    </row>
    <row r="64" spans="1:1" x14ac:dyDescent="0.3">
      <c r="A64" s="12" t="s">
        <v>71</v>
      </c>
    </row>
    <row r="65" spans="1:5" x14ac:dyDescent="0.3">
      <c r="A65" s="12"/>
    </row>
    <row r="66" spans="1:5" x14ac:dyDescent="0.3">
      <c r="A66" s="12" t="s">
        <v>48</v>
      </c>
    </row>
    <row r="69" spans="1:5" x14ac:dyDescent="0.3">
      <c r="A69" s="19"/>
    </row>
    <row r="70" spans="1:5" x14ac:dyDescent="0.3">
      <c r="A70" s="20"/>
    </row>
    <row r="74" spans="1:5" ht="15.6" x14ac:dyDescent="0.3">
      <c r="D74" s="7"/>
      <c r="E74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36"/>
  <sheetViews>
    <sheetView tabSelected="1" workbookViewId="0">
      <selection activeCell="A4" sqref="A4:J17"/>
    </sheetView>
  </sheetViews>
  <sheetFormatPr defaultRowHeight="14.4" x14ac:dyDescent="0.3"/>
  <cols>
    <col min="1" max="1" width="11.88671875" customWidth="1"/>
    <col min="9" max="9" width="19" customWidth="1"/>
    <col min="10" max="10" width="9.33203125" customWidth="1"/>
  </cols>
  <sheetData>
    <row r="2" spans="1:10" x14ac:dyDescent="0.3">
      <c r="A2" s="3" t="s">
        <v>22</v>
      </c>
      <c r="D2" s="16" t="s">
        <v>78</v>
      </c>
    </row>
    <row r="4" spans="1:10" ht="15" customHeight="1" x14ac:dyDescent="0.3">
      <c r="A4" s="23" t="s">
        <v>73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5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</row>
    <row r="6" spans="1:10" ht="15" customHeight="1" x14ac:dyDescent="0.3">
      <c r="A6" s="23" t="s">
        <v>42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ht="15" customHeight="1" x14ac:dyDescent="0.3">
      <c r="A7" s="26" t="s">
        <v>74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3">
      <c r="A8" s="23" t="s">
        <v>37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3">
      <c r="A9" s="23" t="s">
        <v>38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x14ac:dyDescent="0.3">
      <c r="A10" s="23" t="s">
        <v>97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3">
      <c r="A11" s="23" t="s">
        <v>98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3">
      <c r="A12" s="23" t="s">
        <v>99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3">
      <c r="A13" s="23" t="s">
        <v>100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x14ac:dyDescent="0.3">
      <c r="A14" s="23" t="s">
        <v>101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0" x14ac:dyDescent="0.3">
      <c r="A15" s="23" t="s">
        <v>102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x14ac:dyDescent="0.3">
      <c r="A16" s="23" t="s">
        <v>103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0" x14ac:dyDescent="0.3">
      <c r="A17" s="23" t="s">
        <v>72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</row>
    <row r="19" spans="1:10" x14ac:dyDescent="0.3">
      <c r="A19" s="23"/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3">
      <c r="A20" s="23"/>
      <c r="B20" s="24"/>
      <c r="C20" s="24"/>
      <c r="D20" s="24"/>
      <c r="E20" s="24"/>
      <c r="F20" s="24"/>
      <c r="G20" s="24"/>
      <c r="H20" s="24"/>
      <c r="I20" s="24"/>
      <c r="J20" s="24"/>
    </row>
    <row r="21" spans="1:10" x14ac:dyDescent="0.3">
      <c r="A21" s="23"/>
      <c r="B21" s="24"/>
      <c r="C21" s="24"/>
      <c r="D21" s="24"/>
      <c r="E21" s="24"/>
      <c r="F21" s="24"/>
      <c r="G21" s="24"/>
      <c r="H21" s="24"/>
      <c r="I21" s="24"/>
      <c r="J21" s="24"/>
    </row>
    <row r="22" spans="1:10" x14ac:dyDescent="0.3">
      <c r="A22" s="23"/>
      <c r="B22" s="24"/>
      <c r="C22" s="24"/>
      <c r="D22" s="24"/>
      <c r="E22" s="24"/>
      <c r="F22" s="24"/>
      <c r="G22" s="24"/>
      <c r="H22" s="24"/>
      <c r="I22" s="24"/>
      <c r="J22" s="24"/>
    </row>
    <row r="23" spans="1:10" x14ac:dyDescent="0.3">
      <c r="A23" s="23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3">
      <c r="A24" s="23"/>
      <c r="B24" s="24"/>
      <c r="C24" s="24"/>
      <c r="D24" s="24"/>
      <c r="E24" s="24"/>
      <c r="F24" s="24"/>
      <c r="G24" s="24"/>
      <c r="H24" s="24"/>
      <c r="I24" s="24"/>
      <c r="J24" s="24"/>
    </row>
    <row r="25" spans="1:10" x14ac:dyDescent="0.3">
      <c r="A25" s="23"/>
      <c r="B25" s="24"/>
      <c r="C25" s="24"/>
      <c r="D25" s="24"/>
      <c r="E25" s="24"/>
      <c r="F25" s="24"/>
      <c r="G25" s="24"/>
      <c r="H25" s="24"/>
      <c r="I25" s="24"/>
      <c r="J25" s="24"/>
    </row>
    <row r="26" spans="1:10" x14ac:dyDescent="0.3">
      <c r="A26" s="23"/>
      <c r="B26" s="24"/>
      <c r="C26" s="24"/>
      <c r="D26" s="24"/>
      <c r="E26" s="24"/>
      <c r="F26" s="24"/>
      <c r="G26" s="24"/>
      <c r="H26" s="24"/>
      <c r="I26" s="24"/>
      <c r="J26" s="24"/>
    </row>
    <row r="27" spans="1:10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</row>
    <row r="28" spans="1:10" x14ac:dyDescent="0.3">
      <c r="A28" s="2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</row>
    <row r="30" spans="1:10" ht="33.75" customHeigh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</row>
    <row r="31" spans="1:10" x14ac:dyDescent="0.3">
      <c r="A31" s="23"/>
      <c r="B31" s="24"/>
      <c r="C31" s="24"/>
      <c r="D31" s="24"/>
      <c r="E31" s="24"/>
      <c r="F31" s="24"/>
      <c r="G31" s="24"/>
      <c r="H31" s="24"/>
      <c r="I31" s="24"/>
      <c r="J31" s="24"/>
    </row>
    <row r="32" spans="1:10" x14ac:dyDescent="0.3">
      <c r="A32" s="23"/>
      <c r="B32" s="24"/>
      <c r="C32" s="24"/>
      <c r="D32" s="24"/>
      <c r="E32" s="24"/>
      <c r="F32" s="24"/>
      <c r="G32" s="24"/>
      <c r="H32" s="24"/>
      <c r="I32" s="24"/>
      <c r="J32" s="24"/>
    </row>
    <row r="33" spans="1:10" x14ac:dyDescent="0.3">
      <c r="A33" s="23"/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3">
      <c r="A34" s="23"/>
      <c r="B34" s="24"/>
      <c r="C34" s="24"/>
      <c r="D34" s="24"/>
      <c r="E34" s="24"/>
      <c r="F34" s="24"/>
      <c r="G34" s="24"/>
      <c r="H34" s="24"/>
      <c r="I34" s="24"/>
      <c r="J34" s="24"/>
    </row>
    <row r="35" spans="1:10" x14ac:dyDescent="0.3">
      <c r="A35" s="23"/>
      <c r="B35" s="24"/>
      <c r="C35" s="24"/>
      <c r="D35" s="24"/>
      <c r="E35" s="24"/>
      <c r="F35" s="24"/>
      <c r="G35" s="24"/>
      <c r="H35" s="24"/>
      <c r="I35" s="24"/>
      <c r="J35" s="24"/>
    </row>
    <row r="36" spans="1:10" x14ac:dyDescent="0.3">
      <c r="A36" s="23"/>
      <c r="B36" s="24"/>
      <c r="C36" s="24"/>
      <c r="D36" s="24"/>
      <c r="E36" s="24"/>
      <c r="F36" s="24"/>
      <c r="G36" s="24"/>
      <c r="H36" s="24"/>
      <c r="I36" s="24"/>
      <c r="J36" s="24"/>
    </row>
  </sheetData>
  <mergeCells count="33">
    <mergeCell ref="A12:J12"/>
    <mergeCell ref="A4:J4"/>
    <mergeCell ref="A5:J5"/>
    <mergeCell ref="A6:J6"/>
    <mergeCell ref="A8:J8"/>
    <mergeCell ref="A9:J9"/>
    <mergeCell ref="A10:J10"/>
    <mergeCell ref="A11:J11"/>
    <mergeCell ref="A7:J7"/>
    <mergeCell ref="A24:J24"/>
    <mergeCell ref="A13:J13"/>
    <mergeCell ref="A14:J14"/>
    <mergeCell ref="A15:J15"/>
    <mergeCell ref="A17:J17"/>
    <mergeCell ref="A16:J16"/>
    <mergeCell ref="A18:J18"/>
    <mergeCell ref="A19:J19"/>
    <mergeCell ref="A20:J20"/>
    <mergeCell ref="A21:J21"/>
    <mergeCell ref="A22:J22"/>
    <mergeCell ref="A23:J23"/>
    <mergeCell ref="A26:J26"/>
    <mergeCell ref="A25:J25"/>
    <mergeCell ref="A27:J27"/>
    <mergeCell ref="A29:J29"/>
    <mergeCell ref="A36:J36"/>
    <mergeCell ref="A28:J28"/>
    <mergeCell ref="A35:J35"/>
    <mergeCell ref="A34:J34"/>
    <mergeCell ref="A30:J30"/>
    <mergeCell ref="A31:J31"/>
    <mergeCell ref="A33:J33"/>
    <mergeCell ref="A32:J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84EAB-7D7C-4953-9381-2CEDD7A559BA}">
  <dimension ref="A1:K24"/>
  <sheetViews>
    <sheetView workbookViewId="0">
      <selection activeCell="U20" sqref="U20"/>
    </sheetView>
  </sheetViews>
  <sheetFormatPr defaultRowHeight="14.4" x14ac:dyDescent="0.3"/>
  <cols>
    <col min="1" max="1" width="8.88671875" customWidth="1"/>
  </cols>
  <sheetData>
    <row r="1" spans="1:11" x14ac:dyDescent="0.3">
      <c r="A1" t="s">
        <v>81</v>
      </c>
    </row>
    <row r="2" spans="1:11" x14ac:dyDescent="0.3">
      <c r="A2" s="16" t="s">
        <v>79</v>
      </c>
      <c r="B2" t="s">
        <v>96</v>
      </c>
    </row>
    <row r="3" spans="1:11" x14ac:dyDescent="0.3">
      <c r="A3" s="21" t="s">
        <v>82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3">
      <c r="A4" s="22" t="s">
        <v>83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3">
      <c r="A5" s="22" t="s">
        <v>84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3">
      <c r="A6" s="22" t="s">
        <v>85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3">
      <c r="A7" s="22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3">
      <c r="A8" s="22" t="s">
        <v>39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x14ac:dyDescent="0.3">
      <c r="A9" s="22" t="s">
        <v>12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x14ac:dyDescent="0.3">
      <c r="A10" s="22" t="s">
        <v>87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x14ac:dyDescent="0.3">
      <c r="A11" s="22" t="s">
        <v>88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x14ac:dyDescent="0.3">
      <c r="A12" s="22" t="s">
        <v>89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3">
      <c r="A13" s="22" t="s">
        <v>90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3">
      <c r="A14" s="22" t="s">
        <v>91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x14ac:dyDescent="0.3">
      <c r="A15" s="22" t="s">
        <v>92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x14ac:dyDescent="0.3">
      <c r="A16" s="22" t="s">
        <v>93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x14ac:dyDescent="0.3">
      <c r="A17" s="22" t="s">
        <v>90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3">
      <c r="A18" s="22" t="s">
        <v>94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x14ac:dyDescent="0.3">
      <c r="A19" s="22" t="s">
        <v>95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3">
      <c r="A20" s="22" t="s">
        <v>93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3">
      <c r="A21" s="22" t="s">
        <v>86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3">
      <c r="A22" s="22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x14ac:dyDescent="0.3">
      <c r="A23" s="22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x14ac:dyDescent="0.3">
      <c r="A24" s="22"/>
      <c r="B24" s="18"/>
      <c r="C24" s="18"/>
      <c r="D24" s="18"/>
      <c r="E24" s="18"/>
      <c r="F24" s="18"/>
      <c r="G24" s="18"/>
      <c r="H24" s="18"/>
      <c r="I24" s="18"/>
      <c r="J24" s="18"/>
      <c r="K24" s="1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420D-CB6C-4D28-BB64-BA7800C4EE6A}">
  <dimension ref="A3:N4"/>
  <sheetViews>
    <sheetView workbookViewId="0">
      <selection activeCell="A6" sqref="A6"/>
    </sheetView>
  </sheetViews>
  <sheetFormatPr defaultRowHeight="14.4" x14ac:dyDescent="0.3"/>
  <sheetData>
    <row r="3" spans="1:14" x14ac:dyDescent="0.3">
      <c r="A3" s="3" t="s">
        <v>45</v>
      </c>
      <c r="E3" s="16" t="s">
        <v>80</v>
      </c>
    </row>
    <row r="4" spans="1:14" x14ac:dyDescent="0.3">
      <c r="A4" s="17" t="str">
        <f>CONCATENATE("CALL ",RoutineName," ('30010;ABC;30011;DEF;1;1.2;2;2.2;3;3.3;10002;12345;10003;6789;20002;1;20003;1');")</f>
        <v>CALL sp_SaveConventional ('30010;ABC;30011;DEF;1;1.2;2;2.2;3;3.3;10002;12345;10003;6789;20002;1;20003;1');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4</vt:i4>
      </vt:variant>
    </vt:vector>
  </HeadingPairs>
  <TitlesOfParts>
    <vt:vector size="9" baseType="lpstr">
      <vt:lpstr>1-2 Generator</vt:lpstr>
      <vt:lpstr>3-Create stored procedure</vt:lpstr>
      <vt:lpstr>4-Create Table</vt:lpstr>
      <vt:lpstr>5-Function StringEater</vt:lpstr>
      <vt:lpstr>6-Test Stored procedure</vt:lpstr>
      <vt:lpstr>dbname</vt:lpstr>
      <vt:lpstr>DestTable</vt:lpstr>
      <vt:lpstr>RoutineName</vt:lpstr>
      <vt:lpstr>SourceTable</vt:lpstr>
    </vt:vector>
  </TitlesOfParts>
  <Company>Automatic Syd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Jorsal</dc:creator>
  <cp:lastModifiedBy>Finn Bonefeld FBH. Hansen</cp:lastModifiedBy>
  <dcterms:created xsi:type="dcterms:W3CDTF">2012-10-23T10:39:16Z</dcterms:created>
  <dcterms:modified xsi:type="dcterms:W3CDTF">2019-03-25T07:29:16Z</dcterms:modified>
</cp:coreProperties>
</file>